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24" i="1"/>
  <c r="B23"/>
  <c r="B22"/>
  <c r="B14"/>
  <c r="B13"/>
  <c r="B12"/>
  <c r="B65"/>
</calcChain>
</file>

<file path=xl/sharedStrings.xml><?xml version="1.0" encoding="utf-8"?>
<sst xmlns="http://schemas.openxmlformats.org/spreadsheetml/2006/main" count="82" uniqueCount="52">
  <si>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</si>
  <si>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</si>
  <si>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</si>
  <si>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</si>
  <si>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</si>
  <si>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</si>
  <si>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</si>
  <si>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</si>
  <si>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</si>
  <si>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</si>
  <si>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</si>
  <si>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</si>
  <si>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</si>
  <si>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</si>
  <si>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</si>
  <si>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</si>
  <si>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</si>
  <si>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</si>
  <si>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</si>
  <si>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</si>
  <si>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</si>
  <si>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</si>
  <si>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</si>
  <si>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</si>
  <si>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</si>
  <si>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</si>
  <si>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</si>
  <si>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</si>
  <si>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</si>
  <si>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</si>
  <si>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</si>
  <si>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</si>
  <si>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</si>
  <si>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</si>
  <si>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</si>
  <si>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43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</si>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</sst>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topLeftCell="A49" zoomScaleNormal="100" workbookViewId="0">
      <selection activeCell="C1" sqref="C1:F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7109375" style="1" customWidth="1"/>
    <col min="6" max="16384" width="9.140625" style="1"/>
  </cols>
  <sheetData>
    <row r="1" spans="1:5" ht="47.25" customHeight="1">
      <c r="A1" s="19" t="s">
        <v>51</v>
      </c>
      <c r="B1" s="19"/>
    </row>
    <row r="2" spans="1:5" ht="19.5">
      <c r="A2" s="18" t="s">
        <v>35</v>
      </c>
      <c r="B2" s="18"/>
    </row>
    <row r="4" spans="1:5">
      <c r="A4" s="4" t="s">
        <v>0</v>
      </c>
      <c r="B4" s="5" t="s">
        <v>49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8" t="s">
        <v>4</v>
      </c>
      <c r="B10" s="18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3">
        <f>181229.05+B57+B58+B59</f>
        <v>202670.05999999997</v>
      </c>
    </row>
    <row r="13" spans="1:5" ht="31.5">
      <c r="A13" s="8" t="s">
        <v>8</v>
      </c>
      <c r="B13" s="13">
        <f>181841.04+16750.42+3255.56+1116.65</f>
        <v>202963.67</v>
      </c>
      <c r="E13" s="15"/>
    </row>
    <row r="14" spans="1:5" ht="31.5">
      <c r="A14" s="4" t="s">
        <v>13</v>
      </c>
      <c r="B14" s="13">
        <f>16857.51+2003.41+237.49+74.78</f>
        <v>19173.189999999999</v>
      </c>
    </row>
    <row r="15" spans="1:5">
      <c r="A15" s="8"/>
      <c r="B15" s="11"/>
    </row>
    <row r="16" spans="1:5">
      <c r="A16" s="8" t="s">
        <v>9</v>
      </c>
      <c r="B16" s="16" t="s">
        <v>36</v>
      </c>
    </row>
    <row r="17" spans="1:2">
      <c r="A17" s="8" t="s">
        <v>33</v>
      </c>
      <c r="B17" s="16" t="s">
        <v>36</v>
      </c>
    </row>
    <row r="18" spans="1:2">
      <c r="A18" s="4"/>
      <c r="B18" s="11"/>
    </row>
    <row r="19" spans="1:2">
      <c r="A19" s="4" t="s">
        <v>10</v>
      </c>
      <c r="B19" s="11">
        <v>7728.8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6">
        <f>313219.27+104567.06</f>
        <v>417786.33</v>
      </c>
    </row>
    <row r="23" spans="1:2" ht="31.5">
      <c r="A23" s="8" t="s">
        <v>8</v>
      </c>
      <c r="B23" s="16">
        <f>309737.17+105031.58</f>
        <v>414768.75</v>
      </c>
    </row>
    <row r="24" spans="1:2" ht="31.5">
      <c r="A24" s="4" t="s">
        <v>13</v>
      </c>
      <c r="B24" s="16">
        <f>63447.81+21884.83</f>
        <v>85332.64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22975.94</v>
      </c>
    </row>
    <row r="28" spans="1:2" ht="31.5">
      <c r="A28" s="8" t="s">
        <v>8</v>
      </c>
      <c r="B28" s="11">
        <v>24770.38</v>
      </c>
    </row>
    <row r="29" spans="1:2" ht="31.5">
      <c r="A29" s="4" t="s">
        <v>13</v>
      </c>
      <c r="B29" s="12">
        <v>-5357.91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12949.15</v>
      </c>
    </row>
    <row r="33" spans="1:2" ht="31.5">
      <c r="A33" s="8" t="s">
        <v>8</v>
      </c>
      <c r="B33" s="11">
        <v>12829.76</v>
      </c>
    </row>
    <row r="34" spans="1:2" ht="31.5">
      <c r="A34" s="4" t="s">
        <v>13</v>
      </c>
      <c r="B34" s="12">
        <v>-758.03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15090.19</v>
      </c>
    </row>
    <row r="38" spans="1:2" ht="31.5">
      <c r="A38" s="8" t="s">
        <v>8</v>
      </c>
      <c r="B38" s="11">
        <v>15506.37</v>
      </c>
    </row>
    <row r="39" spans="1:2" ht="31.5">
      <c r="A39" s="4" t="s">
        <v>13</v>
      </c>
      <c r="B39" s="12">
        <v>-992.28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80638.210000000006</v>
      </c>
    </row>
    <row r="43" spans="1:2" ht="31.5">
      <c r="A43" s="8" t="s">
        <v>8</v>
      </c>
      <c r="B43" s="11">
        <v>80560.639999999999</v>
      </c>
    </row>
    <row r="44" spans="1:2" ht="31.5">
      <c r="A44" s="4" t="s">
        <v>13</v>
      </c>
      <c r="B44" s="11">
        <v>6974.76</v>
      </c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1.25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42864</v>
      </c>
    </row>
    <row r="54" spans="1:2" ht="52.5" customHeight="1">
      <c r="A54" s="4" t="s">
        <v>21</v>
      </c>
      <c r="B54" s="11">
        <v>62496</v>
      </c>
    </row>
    <row r="55" spans="1:2" ht="31.5">
      <c r="A55" s="4" t="s">
        <v>29</v>
      </c>
      <c r="B55" s="11">
        <v>34932.959999999999</v>
      </c>
    </row>
    <row r="56" spans="1:2">
      <c r="A56" s="4" t="s">
        <v>28</v>
      </c>
      <c r="B56" s="11">
        <v>36103.269999999997</v>
      </c>
    </row>
    <row r="57" spans="1:2" ht="31.5">
      <c r="A57" s="4" t="s">
        <v>25</v>
      </c>
      <c r="B57" s="11">
        <v>16763.34</v>
      </c>
    </row>
    <row r="58" spans="1:2" ht="31.5">
      <c r="A58" s="4" t="s">
        <v>27</v>
      </c>
      <c r="B58" s="11">
        <v>3478.99</v>
      </c>
    </row>
    <row r="59" spans="1:2" ht="31.5">
      <c r="A59" s="4" t="s">
        <v>26</v>
      </c>
      <c r="B59" s="11">
        <v>1198.68</v>
      </c>
    </row>
    <row r="60" spans="1:2" ht="32.25" customHeight="1">
      <c r="A60" s="4" t="s">
        <v>32</v>
      </c>
      <c r="B60" s="11">
        <v>76.680000000000007</v>
      </c>
    </row>
    <row r="61" spans="1:2" ht="47.25">
      <c r="A61" s="4" t="s">
        <v>30</v>
      </c>
      <c r="B61" s="11">
        <v>26282</v>
      </c>
    </row>
    <row r="62" spans="1:2" ht="47.25">
      <c r="A62" s="4" t="s">
        <v>31</v>
      </c>
      <c r="B62" s="11">
        <v>84518.3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0</v>
      </c>
    </row>
    <row r="65" spans="1:5">
      <c r="A65" s="6" t="s">
        <v>50</v>
      </c>
      <c r="B65" s="11">
        <f>SUM(B53:B64)</f>
        <v>308714.21999999997</v>
      </c>
      <c r="C65" s="15"/>
      <c r="E65" s="15"/>
    </row>
    <row r="66" spans="1:5">
      <c r="B66" s="14"/>
    </row>
    <row r="67" spans="1:5" ht="39.75" customHeight="1">
      <c r="A67" s="17" t="s">
        <v>40</v>
      </c>
      <c r="B67" s="17"/>
    </row>
    <row r="68" spans="1:5" ht="47.25">
      <c r="A68" s="4" t="s">
        <v>41</v>
      </c>
      <c r="B68" s="5" t="s">
        <v>42</v>
      </c>
    </row>
    <row r="69" spans="1:5">
      <c r="A69" s="4" t="s">
        <v>43</v>
      </c>
      <c r="B69" s="5" t="s">
        <v>36</v>
      </c>
    </row>
    <row r="70" spans="1:5">
      <c r="A70" s="4" t="s">
        <v>44</v>
      </c>
      <c r="B70" s="5" t="s">
        <v>36</v>
      </c>
    </row>
    <row r="71" spans="1:5">
      <c r="A71" s="4" t="s">
        <v>45</v>
      </c>
      <c r="B71" s="5" t="s">
        <v>36</v>
      </c>
    </row>
    <row r="72" spans="1:5">
      <c r="A72" s="4" t="s">
        <v>46</v>
      </c>
      <c r="B72" s="5"/>
    </row>
    <row r="73" spans="1:5">
      <c r="A73" s="4" t="s">
        <v>47</v>
      </c>
      <c r="B73" s="11" t="s">
        <v>36</v>
      </c>
    </row>
    <row r="74" spans="1:5" ht="31.5">
      <c r="A74" s="4" t="s">
        <v>48</v>
      </c>
      <c r="B74" s="11" t="s">
        <v>38</v>
      </c>
    </row>
  </sheetData>
  <mergeCells count="5">
    <mergeCell ref="A67:B67"/>
    <mergeCell ref="A10:B10"/>
    <mergeCell ref="A1:B1"/>
    <mergeCell ref="A2:B2"/>
    <mergeCell ref="A51:B51"/>
  </mergeCells>
  <phoneticPr fontId="8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2021-03-29T01:57:50Z</cp:lastPrinted>
  <dcterms:created xsi:type="dcterms:W3CDTF">2020-01-17T08:27:27Z</dcterms:created>
  <dcterms:modified xsi:type="dcterms:W3CDTF">2021-03-29T02:10:17Z</dcterms:modified>
</cp:coreProperties>
</file>