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Лист1!$A$1:$B$65</definedName>
  </definedNames>
  <calcPr calcId="114210"/>
</workbook>
</file>

<file path=xl/calcChain.xml><?xml version="1.0" encoding="utf-8"?>
<calcChain xmlns="http://schemas.openxmlformats.org/spreadsheetml/2006/main">
  <c r="E13" i="1"/>
  <c r="B14"/>
  <c r="B13"/>
  <c r="B12"/>
  <c r="B34"/>
  <c r="B33"/>
  <c r="B32"/>
  <c r="B65"/>
  <c r="E65"/>
  <c r="C65"/>
</calcChain>
</file>

<file path=xl/sharedStrings.xml><?xml version="1.0" encoding="utf-8"?>
<sst xmlns="http://schemas.openxmlformats.org/spreadsheetml/2006/main" count="72" uniqueCount="43">
  <si>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</si>
  <si>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</si>
  <si>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</si>
  <si>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</si>
  <si>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</si>
  <si>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</si>
  <si>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</si>
  <si>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</si>
  <si>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</si>
  <si>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</si>
  <si>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</si>
  <si>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</si>
  <si>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</si>
  <si>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</si>
  <si>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</si>
  <si>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</si>
  <si>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</si>
  <si>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</si>
  <si>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</si>
  <si>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</si>
  <si>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</si>
  <si>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</si>
  <si>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</si>
  <si>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</si>
  <si>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</si>
  <si>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</si>
  <si>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</si>
  <si>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</si>
  <si>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</si>
  <si>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</si>
  <si>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</si>
  <si>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</si>
  <si>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</si>
  <si>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</si>
  <si>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</si>
  <si>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ЧЕРНЫХ, д. 11А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</si>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</sst>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Normal="100" workbookViewId="0">
      <selection activeCell="E14" sqref="E14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85546875" style="1" customWidth="1"/>
    <col min="6" max="16384" width="9.140625" style="1"/>
  </cols>
  <sheetData>
    <row r="1" spans="1:5" ht="47.25" customHeight="1">
      <c r="A1" s="16" t="s">
        <v>42</v>
      </c>
      <c r="B1" s="16"/>
    </row>
    <row r="2" spans="1:5" ht="19.5">
      <c r="A2" s="15" t="s">
        <v>35</v>
      </c>
      <c r="B2" s="15"/>
    </row>
    <row r="4" spans="1:5">
      <c r="A4" s="4" t="s">
        <v>0</v>
      </c>
      <c r="B4" s="5" t="s">
        <v>40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5" t="s">
        <v>4</v>
      </c>
      <c r="B10" s="15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432488.04+B57+B58+B59</f>
        <v>454100.04</v>
      </c>
    </row>
    <row r="13" spans="1:5" ht="31.5">
      <c r="A13" s="8" t="s">
        <v>8</v>
      </c>
      <c r="B13" s="12">
        <f>319198.06+16561.59+229.79</f>
        <v>335989.44</v>
      </c>
      <c r="E13" s="14">
        <f>B13+B19</f>
        <v>346981.1</v>
      </c>
    </row>
    <row r="14" spans="1:5" ht="31.5">
      <c r="A14" s="4" t="s">
        <v>13</v>
      </c>
      <c r="B14" s="12">
        <f>330451.51+14095.13-132.48</f>
        <v>344414.16000000003</v>
      </c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10991.66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 t="s">
        <v>37</v>
      </c>
    </row>
    <row r="23" spans="1:2" ht="31.5">
      <c r="A23" s="8" t="s">
        <v>8</v>
      </c>
      <c r="B23" s="11">
        <v>10177.870000000001</v>
      </c>
    </row>
    <row r="24" spans="1:2" ht="31.5">
      <c r="A24" s="4" t="s">
        <v>13</v>
      </c>
      <c r="B24" s="11">
        <v>125126.51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 t="s">
        <v>37</v>
      </c>
    </row>
    <row r="28" spans="1:2" ht="31.5">
      <c r="A28" s="8" t="s">
        <v>8</v>
      </c>
      <c r="B28" s="11">
        <v>0</v>
      </c>
    </row>
    <row r="29" spans="1:2" ht="31.5">
      <c r="A29" s="4" t="s">
        <v>13</v>
      </c>
      <c r="B29" s="11">
        <v>180.11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f>71067.69+46978.69</f>
        <v>118046.38</v>
      </c>
    </row>
    <row r="33" spans="1:2" ht="31.5">
      <c r="A33" s="8" t="s">
        <v>8</v>
      </c>
      <c r="B33" s="11">
        <f>51246.14+28002.57</f>
        <v>79248.709999999992</v>
      </c>
    </row>
    <row r="34" spans="1:2" ht="31.5">
      <c r="A34" s="4" t="s">
        <v>13</v>
      </c>
      <c r="B34" s="11">
        <f>71677.05+38774.41</f>
        <v>110451.46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95721.21</v>
      </c>
    </row>
    <row r="38" spans="1:2" ht="31.5">
      <c r="A38" s="8" t="s">
        <v>8</v>
      </c>
      <c r="B38" s="11">
        <v>62562.1</v>
      </c>
    </row>
    <row r="39" spans="1:2" ht="31.5">
      <c r="A39" s="4" t="s">
        <v>13</v>
      </c>
      <c r="B39" s="11">
        <v>98564.57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>
        <v>228896.08</v>
      </c>
    </row>
    <row r="43" spans="1:2" ht="31.5">
      <c r="A43" s="8" t="s">
        <v>8</v>
      </c>
      <c r="B43" s="11">
        <v>174524.08</v>
      </c>
    </row>
    <row r="44" spans="1:2" ht="31.5">
      <c r="A44" s="4" t="s">
        <v>13</v>
      </c>
      <c r="B44" s="11">
        <v>140255.65</v>
      </c>
    </row>
    <row r="45" spans="1:2">
      <c r="A45" s="4"/>
      <c r="B45" s="11"/>
    </row>
    <row r="46" spans="1:2">
      <c r="A46" s="9" t="s">
        <v>38</v>
      </c>
      <c r="B46" s="10" t="s">
        <v>23</v>
      </c>
    </row>
    <row r="47" spans="1:2" ht="37.5" customHeight="1">
      <c r="A47" s="4" t="s">
        <v>7</v>
      </c>
      <c r="B47" s="11" t="s">
        <v>37</v>
      </c>
    </row>
    <row r="48" spans="1:2" ht="31.5">
      <c r="A48" s="8" t="s">
        <v>8</v>
      </c>
      <c r="B48" s="11" t="s">
        <v>36</v>
      </c>
    </row>
    <row r="49" spans="1:2" ht="31.5">
      <c r="A49" s="4" t="s">
        <v>13</v>
      </c>
      <c r="B49" s="11" t="s">
        <v>36</v>
      </c>
    </row>
    <row r="51" spans="1:2" ht="40.5" customHeight="1">
      <c r="A51" s="17" t="s">
        <v>18</v>
      </c>
      <c r="B51" s="17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50610.84</v>
      </c>
    </row>
    <row r="54" spans="1:2" ht="50.25" customHeight="1">
      <c r="A54" s="4" t="s">
        <v>21</v>
      </c>
      <c r="B54" s="11">
        <v>140628</v>
      </c>
    </row>
    <row r="55" spans="1:2" ht="31.5">
      <c r="A55" s="4" t="s">
        <v>29</v>
      </c>
      <c r="B55" s="11">
        <v>66255.12</v>
      </c>
    </row>
    <row r="56" spans="1:2">
      <c r="A56" s="4" t="s">
        <v>28</v>
      </c>
      <c r="B56" s="11">
        <v>69364.820000000007</v>
      </c>
    </row>
    <row r="57" spans="1:2" ht="31.5">
      <c r="A57" s="4" t="s">
        <v>25</v>
      </c>
      <c r="B57" s="11">
        <v>21272.66</v>
      </c>
    </row>
    <row r="58" spans="1:2" ht="31.5">
      <c r="A58" s="4" t="s">
        <v>27</v>
      </c>
      <c r="B58" s="11">
        <v>0</v>
      </c>
    </row>
    <row r="59" spans="1:2" ht="31.5">
      <c r="A59" s="4" t="s">
        <v>26</v>
      </c>
      <c r="B59" s="11">
        <v>339.34</v>
      </c>
    </row>
    <row r="60" spans="1:2" ht="29.25" customHeight="1">
      <c r="A60" s="4" t="s">
        <v>32</v>
      </c>
      <c r="B60" s="11">
        <v>1814.76</v>
      </c>
    </row>
    <row r="61" spans="1:2" ht="47.25">
      <c r="A61" s="4" t="s">
        <v>30</v>
      </c>
      <c r="B61" s="11">
        <v>6526.82</v>
      </c>
    </row>
    <row r="62" spans="1:2" ht="47.25">
      <c r="A62" s="4" t="s">
        <v>31</v>
      </c>
      <c r="B62" s="11">
        <v>121358.39</v>
      </c>
    </row>
    <row r="63" spans="1:2" ht="31.5">
      <c r="A63" s="4" t="s">
        <v>24</v>
      </c>
      <c r="B63" s="11">
        <v>0</v>
      </c>
    </row>
    <row r="64" spans="1:2">
      <c r="A64" s="4" t="s">
        <v>39</v>
      </c>
      <c r="B64" s="11">
        <v>24764.39</v>
      </c>
    </row>
    <row r="65" spans="1:5">
      <c r="A65" s="6" t="s">
        <v>41</v>
      </c>
      <c r="B65" s="11">
        <f>SUM(B53:B64)</f>
        <v>502935.14000000007</v>
      </c>
      <c r="C65" s="14">
        <f>B12-B65</f>
        <v>-48835.100000000093</v>
      </c>
      <c r="E65" s="14">
        <f>B65-B57-B58-B59</f>
        <v>481323.14000000007</v>
      </c>
    </row>
    <row r="66" spans="1:5">
      <c r="B66" s="13"/>
    </row>
  </sheetData>
  <mergeCells count="4"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2021-03-29T03:19:40Z</cp:lastPrinted>
  <dcterms:created xsi:type="dcterms:W3CDTF">2020-01-17T08:27:27Z</dcterms:created>
  <dcterms:modified xsi:type="dcterms:W3CDTF">2021-03-29T03:19:45Z</dcterms:modified>
</cp:coreProperties>
</file>