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3 год\Отчет об исполнении ДУ  2023\Аргиллит\"/>
    </mc:Choice>
  </mc:AlternateContent>
  <xr:revisionPtr revIDLastSave="0" documentId="13_ncr:1_{6194E1D2-970C-4D90-A19A-554327FA8661}" xr6:coauthVersionLast="4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91029"/>
</workbook>
</file>

<file path=xl/calcChain.xml><?xml version="1.0" encoding="utf-8"?>
<calcChain xmlns="http://schemas.openxmlformats.org/spreadsheetml/2006/main">
  <c r="B14" i="1" l="1"/>
  <c r="B13" i="1"/>
  <c r="B12" i="1"/>
  <c r="B19" i="1"/>
  <c r="B44" i="1"/>
  <c r="B43" i="1"/>
  <c r="B24" i="1" l="1"/>
  <c r="B23" i="1"/>
  <c r="B66" i="1" l="1"/>
</calcChain>
</file>

<file path=xl/sharedStrings.xml><?xml version="1.0" encoding="utf-8"?>
<sst xmlns="http://schemas.openxmlformats.org/spreadsheetml/2006/main" count="86" uniqueCount="57">
  <si>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</si>
  <si>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</si>
  <si>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</si>
  <si>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</si>
  <si>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</si>
  <si>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</si>
  <si>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</si>
  <si>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</si>
  <si>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</si>
  <si>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</si>
  <si>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</si>
  <si>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</si>
  <si>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</si>
  <si>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</si>
  <si>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</si>
  <si>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</si>
  <si>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</si>
  <si>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</si>
  <si>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</si>
  <si>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</si>
  <si>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</si>
  <si>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</si>
  <si>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</si>
  <si>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</si>
  <si>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</si>
  <si>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</si>
  <si>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</si>
  <si>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</si>
  <si>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</si>
  <si>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</si>
  <si>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</si>
  <si>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50 ЛЕТ ГОРОДА, д. 43</t>
  </si>
  <si>
    <t>-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</si>
  <si>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</si>
  <si>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</si>
  <si>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</si>
  <si>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</si>
  <si>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</si>
  <si>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</si>
  <si>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</si>
  <si>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</si>
  <si>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</si>
  <si>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</si>
  <si>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</si>
  <si>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</si>
  <si>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</si>
  <si>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 xml:space="preserve"> - </t>
  </si>
  <si>
    <t>2023 год</t>
  </si>
  <si>
    <t>Итого затрат за 2023 год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</si>
  <si>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</si>
  <si>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</si>
  <si>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</si>
  <si>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</si>
  <si>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</si>
  <si>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4/335,48</t>
  </si>
  <si>
    <t>1/8,71</t>
  </si>
  <si>
    <t>4/85,82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</si>
</sst>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zoomScaleNormal="100" workbookViewId="0">
      <selection activeCell="D9" sqref="D9"/>
    </sheetView>
  </sheetViews>
  <sheetFormatPr defaultRowHeight="15.75" x14ac:dyDescent="0.25"/>
  <cols>
    <col min="1" max="1" width="68.42578125" style="2" customWidth="1"/>
    <col min="2" max="2" width="23.28515625" style="14" customWidth="1"/>
    <col min="3" max="3" width="12.140625" style="1" bestFit="1" customWidth="1"/>
    <col min="4" max="4" width="9.140625" style="1"/>
    <col min="5" max="5" width="11.7109375" style="1" customWidth="1"/>
    <col min="6" max="16384" width="9.140625" style="1"/>
  </cols>
  <sheetData>
    <row r="1" spans="1:5" ht="47.25" customHeight="1" x14ac:dyDescent="0.25">
      <c r="A1" s="18" t="s">
        <v>44</v>
      </c>
      <c r="B1" s="18"/>
      <c r="C1" s="7"/>
    </row>
    <row r="2" spans="1:5" ht="19.5" x14ac:dyDescent="0.25">
      <c r="A2" s="17" t="s">
        <v>31</v>
      </c>
      <c r="B2" s="17"/>
    </row>
    <row r="4" spans="1:5" x14ac:dyDescent="0.25">
      <c r="A4" s="3" t="s">
        <v>0</v>
      </c>
      <c r="B4" s="10" t="s">
        <v>47</v>
      </c>
    </row>
    <row r="5" spans="1:5" x14ac:dyDescent="0.25">
      <c r="A5" s="3" t="s">
        <v>5</v>
      </c>
      <c r="B5" s="11">
        <v>44927</v>
      </c>
    </row>
    <row r="6" spans="1:5" x14ac:dyDescent="0.25">
      <c r="A6" s="3" t="s">
        <v>6</v>
      </c>
      <c r="B6" s="11">
        <v>45291</v>
      </c>
    </row>
    <row r="7" spans="1:5" x14ac:dyDescent="0.25">
      <c r="A7" s="3" t="s">
        <v>1</v>
      </c>
      <c r="B7" s="10" t="s">
        <v>2</v>
      </c>
    </row>
    <row r="8" spans="1:5" x14ac:dyDescent="0.25">
      <c r="A8" s="3" t="s">
        <v>3</v>
      </c>
      <c r="B8" s="10" t="s">
        <v>30</v>
      </c>
    </row>
    <row r="10" spans="1:5" ht="19.5" x14ac:dyDescent="0.25">
      <c r="A10" s="17" t="s">
        <v>4</v>
      </c>
      <c r="B10" s="17"/>
    </row>
    <row r="11" spans="1:5" x14ac:dyDescent="0.25">
      <c r="A11" s="6" t="s">
        <v>11</v>
      </c>
      <c r="B11" s="12" t="s">
        <v>19</v>
      </c>
    </row>
    <row r="12" spans="1:5" ht="31.5" x14ac:dyDescent="0.25">
      <c r="A12" s="3" t="s">
        <v>7</v>
      </c>
      <c r="B12" s="9">
        <f>374866.38+B57+B58+B59+B60</f>
        <v>429112.28</v>
      </c>
    </row>
    <row r="13" spans="1:5" ht="31.5" x14ac:dyDescent="0.25">
      <c r="A13" s="5" t="s">
        <v>8</v>
      </c>
      <c r="B13" s="9">
        <f>377524.44+5138.99+25257.45+4135.9+19272.25</f>
        <v>431329.03</v>
      </c>
      <c r="C13" s="7"/>
      <c r="E13" s="7"/>
    </row>
    <row r="14" spans="1:5" ht="31.5" x14ac:dyDescent="0.25">
      <c r="A14" s="3" t="s">
        <v>13</v>
      </c>
      <c r="B14" s="9">
        <f>38994.8+317.08+2238.7+214.99+1067.31</f>
        <v>42832.88</v>
      </c>
      <c r="C14" s="7"/>
    </row>
    <row r="15" spans="1:5" x14ac:dyDescent="0.25">
      <c r="A15" s="5"/>
      <c r="B15" s="8"/>
    </row>
    <row r="16" spans="1:5" x14ac:dyDescent="0.25">
      <c r="A16" s="5" t="s">
        <v>9</v>
      </c>
      <c r="B16" s="8" t="s">
        <v>32</v>
      </c>
    </row>
    <row r="17" spans="1:2" x14ac:dyDescent="0.25">
      <c r="A17" s="5" t="s">
        <v>29</v>
      </c>
      <c r="B17" s="8" t="s">
        <v>32</v>
      </c>
    </row>
    <row r="18" spans="1:2" x14ac:dyDescent="0.25">
      <c r="A18" s="3"/>
      <c r="B18" s="8"/>
    </row>
    <row r="19" spans="1:2" x14ac:dyDescent="0.25">
      <c r="A19" s="3" t="s">
        <v>10</v>
      </c>
      <c r="B19" s="8">
        <f>3300+2400.01</f>
        <v>5700.01</v>
      </c>
    </row>
    <row r="20" spans="1:2" x14ac:dyDescent="0.25">
      <c r="A20" s="3"/>
      <c r="B20" s="8"/>
    </row>
    <row r="21" spans="1:2" x14ac:dyDescent="0.25">
      <c r="A21" s="6" t="s">
        <v>12</v>
      </c>
      <c r="B21" s="12" t="s">
        <v>19</v>
      </c>
    </row>
    <row r="22" spans="1:2" ht="31.5" x14ac:dyDescent="0.25">
      <c r="A22" s="3" t="s">
        <v>7</v>
      </c>
      <c r="B22" s="8">
        <v>493288.09</v>
      </c>
    </row>
    <row r="23" spans="1:2" ht="31.5" x14ac:dyDescent="0.25">
      <c r="A23" s="5" t="s">
        <v>8</v>
      </c>
      <c r="B23" s="8">
        <f>362074.97+155714.28</f>
        <v>517789.25</v>
      </c>
    </row>
    <row r="24" spans="1:2" ht="31.5" x14ac:dyDescent="0.25">
      <c r="A24" s="3" t="s">
        <v>13</v>
      </c>
      <c r="B24" s="8">
        <f>64602.58+22672.25</f>
        <v>87274.83</v>
      </c>
    </row>
    <row r="25" spans="1:2" x14ac:dyDescent="0.25">
      <c r="A25" s="3"/>
      <c r="B25" s="8"/>
    </row>
    <row r="26" spans="1:2" x14ac:dyDescent="0.25">
      <c r="A26" s="6" t="s">
        <v>49</v>
      </c>
      <c r="B26" s="12" t="s">
        <v>19</v>
      </c>
    </row>
    <row r="27" spans="1:2" ht="31.5" x14ac:dyDescent="0.25">
      <c r="A27" s="3" t="s">
        <v>7</v>
      </c>
      <c r="B27" s="8">
        <v>38919.050000000003</v>
      </c>
    </row>
    <row r="28" spans="1:2" ht="31.5" x14ac:dyDescent="0.25">
      <c r="A28" s="5" t="s">
        <v>8</v>
      </c>
      <c r="B28" s="8">
        <v>36288.36</v>
      </c>
    </row>
    <row r="29" spans="1:2" ht="31.5" x14ac:dyDescent="0.25">
      <c r="A29" s="3" t="s">
        <v>13</v>
      </c>
      <c r="B29" s="15">
        <v>4379.1499999999996</v>
      </c>
    </row>
    <row r="30" spans="1:2" x14ac:dyDescent="0.25">
      <c r="A30" s="3"/>
      <c r="B30" s="8"/>
    </row>
    <row r="31" spans="1:2" x14ac:dyDescent="0.25">
      <c r="A31" s="6" t="s">
        <v>50</v>
      </c>
      <c r="B31" s="12" t="s">
        <v>19</v>
      </c>
    </row>
    <row r="32" spans="1:2" ht="31.5" x14ac:dyDescent="0.25">
      <c r="A32" s="3" t="s">
        <v>7</v>
      </c>
      <c r="B32" s="8">
        <v>23705.63</v>
      </c>
    </row>
    <row r="33" spans="1:2" ht="31.5" x14ac:dyDescent="0.25">
      <c r="A33" s="5" t="s">
        <v>8</v>
      </c>
      <c r="B33" s="8">
        <v>23899.1</v>
      </c>
    </row>
    <row r="34" spans="1:2" ht="31.5" x14ac:dyDescent="0.25">
      <c r="A34" s="3" t="s">
        <v>13</v>
      </c>
      <c r="B34" s="9">
        <v>2098.0500000000002</v>
      </c>
    </row>
    <row r="35" spans="1:2" x14ac:dyDescent="0.25">
      <c r="A35" s="3"/>
      <c r="B35" s="8"/>
    </row>
    <row r="36" spans="1:2" x14ac:dyDescent="0.25">
      <c r="A36" s="6" t="s">
        <v>51</v>
      </c>
      <c r="B36" s="12" t="s">
        <v>19</v>
      </c>
    </row>
    <row r="37" spans="1:2" ht="31.5" x14ac:dyDescent="0.25">
      <c r="A37" s="3" t="s">
        <v>7</v>
      </c>
      <c r="B37" s="8">
        <v>26161.31</v>
      </c>
    </row>
    <row r="38" spans="1:2" ht="31.5" x14ac:dyDescent="0.25">
      <c r="A38" s="5" t="s">
        <v>8</v>
      </c>
      <c r="B38" s="8">
        <v>25982.22</v>
      </c>
    </row>
    <row r="39" spans="1:2" ht="31.5" x14ac:dyDescent="0.25">
      <c r="A39" s="3" t="s">
        <v>13</v>
      </c>
      <c r="B39" s="9">
        <v>770.54</v>
      </c>
    </row>
    <row r="40" spans="1:2" x14ac:dyDescent="0.25">
      <c r="A40" s="3"/>
      <c r="B40" s="8"/>
    </row>
    <row r="41" spans="1:2" x14ac:dyDescent="0.25">
      <c r="A41" s="6" t="s">
        <v>52</v>
      </c>
      <c r="B41" s="12" t="s">
        <v>19</v>
      </c>
    </row>
    <row r="42" spans="1:2" ht="31.5" x14ac:dyDescent="0.25">
      <c r="A42" s="3" t="s">
        <v>7</v>
      </c>
      <c r="B42" s="8">
        <v>142546.54</v>
      </c>
    </row>
    <row r="43" spans="1:2" ht="31.5" x14ac:dyDescent="0.25">
      <c r="A43" s="5" t="s">
        <v>8</v>
      </c>
      <c r="B43" s="8">
        <f>6059.36+3623.21+140074.26</f>
        <v>149756.83000000002</v>
      </c>
    </row>
    <row r="44" spans="1:2" ht="31.5" x14ac:dyDescent="0.25">
      <c r="A44" s="3" t="s">
        <v>13</v>
      </c>
      <c r="B44" s="8">
        <f>642.57-495.82+11998.87</f>
        <v>12145.62</v>
      </c>
    </row>
    <row r="45" spans="1:2" x14ac:dyDescent="0.25">
      <c r="A45" s="3"/>
      <c r="B45" s="8"/>
    </row>
    <row r="46" spans="1:2" x14ac:dyDescent="0.25">
      <c r="A46" s="6" t="s">
        <v>53</v>
      </c>
      <c r="B46" s="12" t="s">
        <v>19</v>
      </c>
    </row>
    <row r="47" spans="1:2" ht="37.5" customHeight="1" x14ac:dyDescent="0.25">
      <c r="A47" s="3" t="s">
        <v>7</v>
      </c>
      <c r="B47" s="8" t="s">
        <v>33</v>
      </c>
    </row>
    <row r="48" spans="1:2" ht="31.5" x14ac:dyDescent="0.25">
      <c r="A48" s="5" t="s">
        <v>8</v>
      </c>
      <c r="B48" s="8" t="s">
        <v>46</v>
      </c>
    </row>
    <row r="49" spans="1:2" ht="31.5" x14ac:dyDescent="0.25">
      <c r="A49" s="3" t="s">
        <v>13</v>
      </c>
      <c r="B49" s="8" t="s">
        <v>46</v>
      </c>
    </row>
    <row r="51" spans="1:2" ht="41.25" customHeight="1" x14ac:dyDescent="0.25">
      <c r="A51" s="16" t="s">
        <v>14</v>
      </c>
      <c r="B51" s="16"/>
    </row>
    <row r="52" spans="1:2" ht="47.25" x14ac:dyDescent="0.25">
      <c r="A52" s="3" t="s">
        <v>16</v>
      </c>
      <c r="B52" s="10" t="s">
        <v>18</v>
      </c>
    </row>
    <row r="53" spans="1:2" ht="31.5" x14ac:dyDescent="0.25">
      <c r="A53" s="3" t="s">
        <v>15</v>
      </c>
      <c r="B53" s="8">
        <v>65232.72</v>
      </c>
    </row>
    <row r="54" spans="1:2" ht="52.5" customHeight="1" x14ac:dyDescent="0.25">
      <c r="A54" s="3" t="s">
        <v>17</v>
      </c>
      <c r="B54" s="8">
        <v>76374</v>
      </c>
    </row>
    <row r="55" spans="1:2" ht="31.5" x14ac:dyDescent="0.25">
      <c r="A55" s="3" t="s">
        <v>25</v>
      </c>
      <c r="B55" s="8">
        <v>55162.28</v>
      </c>
    </row>
    <row r="56" spans="1:2" x14ac:dyDescent="0.25">
      <c r="A56" s="3" t="s">
        <v>24</v>
      </c>
      <c r="B56" s="8">
        <v>58476.54</v>
      </c>
    </row>
    <row r="57" spans="1:2" ht="31.5" x14ac:dyDescent="0.25">
      <c r="A57" s="3" t="s">
        <v>21</v>
      </c>
      <c r="B57" s="8">
        <v>24483.82</v>
      </c>
    </row>
    <row r="58" spans="1:2" ht="31.5" x14ac:dyDescent="0.25">
      <c r="A58" s="3" t="s">
        <v>23</v>
      </c>
      <c r="B58" s="8">
        <v>20048.95</v>
      </c>
    </row>
    <row r="59" spans="1:2" ht="31.5" x14ac:dyDescent="0.25">
      <c r="A59" s="3" t="s">
        <v>22</v>
      </c>
      <c r="B59" s="8">
        <v>4344.3999999999996</v>
      </c>
    </row>
    <row r="60" spans="1:2" ht="31.5" x14ac:dyDescent="0.25">
      <c r="A60" s="3" t="s">
        <v>45</v>
      </c>
      <c r="B60" s="8">
        <v>5368.73</v>
      </c>
    </row>
    <row r="61" spans="1:2" ht="32.25" customHeight="1" x14ac:dyDescent="0.25">
      <c r="A61" s="3" t="s">
        <v>28</v>
      </c>
      <c r="B61" s="8">
        <v>93.42</v>
      </c>
    </row>
    <row r="62" spans="1:2" ht="47.25" x14ac:dyDescent="0.25">
      <c r="A62" s="3" t="s">
        <v>26</v>
      </c>
      <c r="B62" s="8">
        <v>48152.02</v>
      </c>
    </row>
    <row r="63" spans="1:2" ht="47.25" x14ac:dyDescent="0.25">
      <c r="A63" s="3" t="s">
        <v>27</v>
      </c>
      <c r="B63" s="8">
        <v>101477.99</v>
      </c>
    </row>
    <row r="64" spans="1:2" ht="31.5" x14ac:dyDescent="0.25">
      <c r="A64" s="3" t="s">
        <v>20</v>
      </c>
      <c r="B64" s="8">
        <v>0</v>
      </c>
    </row>
    <row r="65" spans="1:5" x14ac:dyDescent="0.25">
      <c r="A65" s="3" t="s">
        <v>34</v>
      </c>
      <c r="B65" s="8">
        <v>0</v>
      </c>
    </row>
    <row r="66" spans="1:5" x14ac:dyDescent="0.25">
      <c r="A66" s="4" t="s">
        <v>48</v>
      </c>
      <c r="B66" s="8">
        <f>SUM(B53:B65)</f>
        <v>459214.87</v>
      </c>
      <c r="C66" s="7"/>
      <c r="E66" s="7"/>
    </row>
    <row r="67" spans="1:5" x14ac:dyDescent="0.25">
      <c r="B67" s="13"/>
    </row>
    <row r="68" spans="1:5" ht="39.75" customHeight="1" x14ac:dyDescent="0.25">
      <c r="A68" s="16" t="s">
        <v>35</v>
      </c>
      <c r="B68" s="16"/>
    </row>
    <row r="69" spans="1:5" ht="47.25" x14ac:dyDescent="0.25">
      <c r="A69" s="3" t="s">
        <v>36</v>
      </c>
      <c r="B69" s="10" t="s">
        <v>37</v>
      </c>
    </row>
    <row r="70" spans="1:5" x14ac:dyDescent="0.25">
      <c r="A70" s="3" t="s">
        <v>38</v>
      </c>
      <c r="B70" s="10" t="s">
        <v>32</v>
      </c>
    </row>
    <row r="71" spans="1:5" x14ac:dyDescent="0.25">
      <c r="A71" s="3" t="s">
        <v>39</v>
      </c>
      <c r="B71" s="10" t="s">
        <v>54</v>
      </c>
    </row>
    <row r="72" spans="1:5" x14ac:dyDescent="0.25">
      <c r="A72" s="3" t="s">
        <v>40</v>
      </c>
      <c r="B72" s="10" t="s">
        <v>55</v>
      </c>
    </row>
    <row r="73" spans="1:5" x14ac:dyDescent="0.25">
      <c r="A73" s="3" t="s">
        <v>41</v>
      </c>
      <c r="B73" s="10" t="s">
        <v>56</v>
      </c>
    </row>
    <row r="74" spans="1:5" x14ac:dyDescent="0.25">
      <c r="A74" s="3" t="s">
        <v>42</v>
      </c>
      <c r="B74" s="8" t="s">
        <v>32</v>
      </c>
    </row>
    <row r="75" spans="1:5" ht="18" customHeight="1" x14ac:dyDescent="0.25">
      <c r="A75" s="3" t="s">
        <v>43</v>
      </c>
      <c r="B75" s="8" t="s">
        <v>33</v>
      </c>
    </row>
  </sheetData>
  <mergeCells count="5">
    <mergeCell ref="A68:B68"/>
    <mergeCell ref="A10:B10"/>
    <mergeCell ref="A1:B1"/>
    <mergeCell ref="A2:B2"/>
    <mergeCell ref="A51:B51"/>
  </mergeCells>
  <phoneticPr fontId="7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USR</cp:lastModifiedBy>
  <cp:lastPrinted>2024-03-27T08:42:37Z</cp:lastPrinted>
  <dcterms:created xsi:type="dcterms:W3CDTF">2020-01-17T08:27:27Z</dcterms:created>
  <dcterms:modified xsi:type="dcterms:W3CDTF">2024-03-27T08:43:51Z</dcterms:modified>
</cp:coreProperties>
</file>