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Лист1!$A$1:$B$78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7" i="1"/>
  <c r="B16" i="1"/>
  <c r="B19" i="1"/>
  <c r="B69" i="1"/>
</calcChain>
</file>

<file path=xl/sharedStrings.xml><?xml version="1.0" encoding="utf-8"?>
<sst xmlns="http://schemas.openxmlformats.org/spreadsheetml/2006/main" count="88" uniqueCount="54">
  <si>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</si>
  <si>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</si>
  <si>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</si>
  <si>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</si>
  <si>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</si>
  <si>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</si>
  <si>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</si>
  <si>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</si>
  <si>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</si>
  <si>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</si>
  <si>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</si>
  <si>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</si>
  <si>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</si>
  <si>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</si>
  <si>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</si>
  <si>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</si>
  <si>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</si>
  <si>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</si>
  <si>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</si>
  <si>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</si>
  <si>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</si>
  <si>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</si>
  <si>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</si>
  <si>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</si>
  <si>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</si>
  <si>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</si>
  <si>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</si>
  <si>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</si>
  <si>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</si>
  <si>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</si>
  <si>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34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</si>
  <si>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</si>
  <si>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</si>
  <si>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</si>
  <si>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</si>
  <si>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</si>
  <si>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</si>
  <si>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</si>
  <si>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</si>
  <si>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</si>
  <si>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</si>
  <si>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</si>
  <si>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</si>
  <si>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</si>
  <si>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(Прямой договор с РСО)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</si>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</sst>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abSelected="1" view="pageBreakPreview" topLeftCell="A61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5.42578125" style="14" customWidth="1"/>
    <col min="3" max="3" width="14.140625" style="1" customWidth="1"/>
    <col min="4" max="4" width="9.140625" style="1"/>
    <col min="5" max="5" width="15.5703125" style="1" customWidth="1"/>
    <col min="6" max="16384" width="9.140625" style="1"/>
  </cols>
  <sheetData>
    <row r="1" spans="1:5" ht="47.25" customHeight="1" x14ac:dyDescent="0.25">
      <c r="A1" s="18" t="s">
        <v>42</v>
      </c>
      <c r="B1" s="18"/>
      <c r="C1" s="7"/>
    </row>
    <row r="2" spans="1:5" ht="19.5" x14ac:dyDescent="0.25">
      <c r="A2" s="17" t="s">
        <v>30</v>
      </c>
      <c r="B2" s="17"/>
    </row>
    <row r="4" spans="1:5" x14ac:dyDescent="0.25">
      <c r="A4" s="3" t="s">
        <v>0</v>
      </c>
      <c r="B4" s="10" t="s">
        <v>51</v>
      </c>
    </row>
    <row r="5" spans="1:5" x14ac:dyDescent="0.25">
      <c r="A5" s="3" t="s">
        <v>5</v>
      </c>
      <c r="B5" s="11">
        <v>45292</v>
      </c>
    </row>
    <row r="6" spans="1:5" x14ac:dyDescent="0.25">
      <c r="A6" s="3" t="s">
        <v>6</v>
      </c>
      <c r="B6" s="11">
        <v>45657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29</v>
      </c>
    </row>
    <row r="10" spans="1:5" ht="19.5" x14ac:dyDescent="0.25">
      <c r="A10" s="17" t="s">
        <v>4</v>
      </c>
      <c r="B10" s="17"/>
    </row>
    <row r="11" spans="1:5" x14ac:dyDescent="0.25">
      <c r="A11" s="6" t="s">
        <v>11</v>
      </c>
      <c r="B11" s="12" t="s">
        <v>18</v>
      </c>
    </row>
    <row r="12" spans="1:5" ht="31.5" x14ac:dyDescent="0.25">
      <c r="A12" s="3" t="s">
        <v>7</v>
      </c>
      <c r="B12" s="9">
        <f>902369.22+B60+B61+B62+B63+2346.07</f>
        <v>1021783.02</v>
      </c>
    </row>
    <row r="13" spans="1:5" ht="31.5" x14ac:dyDescent="0.25">
      <c r="A13" s="5" t="s">
        <v>8</v>
      </c>
      <c r="B13" s="9">
        <f>892244.64+106467.23+16478.25+3917.54+4815.69+2215.5</f>
        <v>1026138.85</v>
      </c>
      <c r="C13" s="7"/>
      <c r="E13" s="7"/>
    </row>
    <row r="14" spans="1:5" ht="31.5" x14ac:dyDescent="0.25">
      <c r="A14" s="3" t="s">
        <v>13</v>
      </c>
      <c r="B14" s="9">
        <f>286592.57+30646.38+7307.33+1297.64+858.34+130.57</f>
        <v>326832.83000000007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>
        <f>10586.52</f>
        <v>10586.52</v>
      </c>
    </row>
    <row r="17" spans="1:2" x14ac:dyDescent="0.25">
      <c r="A17" s="5" t="s">
        <v>28</v>
      </c>
      <c r="B17" s="8">
        <f>8190</f>
        <v>8190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1281.36+3000+2607.69</f>
        <v>6889.0499999999993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18</v>
      </c>
    </row>
    <row r="22" spans="1:2" ht="14.25" customHeight="1" x14ac:dyDescent="0.25">
      <c r="A22" s="19" t="s">
        <v>7</v>
      </c>
      <c r="B22" s="21" t="s">
        <v>44</v>
      </c>
    </row>
    <row r="23" spans="1:2" x14ac:dyDescent="0.25">
      <c r="A23" s="20"/>
      <c r="B23" s="22"/>
    </row>
    <row r="24" spans="1:2" ht="31.5" x14ac:dyDescent="0.25">
      <c r="A24" s="5" t="s">
        <v>8</v>
      </c>
      <c r="B24" s="8">
        <v>15558.29</v>
      </c>
    </row>
    <row r="25" spans="1:2" ht="31.5" x14ac:dyDescent="0.25">
      <c r="A25" s="3" t="s">
        <v>13</v>
      </c>
      <c r="B25" s="8">
        <v>139496.03</v>
      </c>
    </row>
    <row r="26" spans="1:2" x14ac:dyDescent="0.25">
      <c r="A26" s="3"/>
      <c r="B26" s="8"/>
    </row>
    <row r="27" spans="1:2" x14ac:dyDescent="0.25">
      <c r="A27" s="6" t="s">
        <v>46</v>
      </c>
      <c r="B27" s="12" t="s">
        <v>18</v>
      </c>
    </row>
    <row r="28" spans="1:2" ht="18.75" customHeight="1" x14ac:dyDescent="0.25">
      <c r="A28" s="19" t="s">
        <v>7</v>
      </c>
      <c r="B28" s="21" t="s">
        <v>44</v>
      </c>
    </row>
    <row r="29" spans="1:2" x14ac:dyDescent="0.25">
      <c r="A29" s="20"/>
      <c r="B29" s="22"/>
    </row>
    <row r="30" spans="1:2" ht="31.5" x14ac:dyDescent="0.25">
      <c r="A30" s="5" t="s">
        <v>8</v>
      </c>
      <c r="B30" s="8">
        <v>6804.06</v>
      </c>
    </row>
    <row r="31" spans="1:2" ht="31.5" x14ac:dyDescent="0.25">
      <c r="A31" s="3" t="s">
        <v>13</v>
      </c>
      <c r="B31" s="8">
        <v>56051.81</v>
      </c>
    </row>
    <row r="32" spans="1:2" x14ac:dyDescent="0.25">
      <c r="A32" s="3"/>
      <c r="B32" s="8"/>
    </row>
    <row r="33" spans="1:2" x14ac:dyDescent="0.25">
      <c r="A33" s="6" t="s">
        <v>47</v>
      </c>
      <c r="B33" s="12" t="s">
        <v>18</v>
      </c>
    </row>
    <row r="34" spans="1:2" x14ac:dyDescent="0.25">
      <c r="A34" s="19" t="s">
        <v>7</v>
      </c>
      <c r="B34" s="21" t="s">
        <v>31</v>
      </c>
    </row>
    <row r="35" spans="1:2" x14ac:dyDescent="0.25">
      <c r="A35" s="20"/>
      <c r="B35" s="22"/>
    </row>
    <row r="36" spans="1:2" ht="31.5" x14ac:dyDescent="0.25">
      <c r="A36" s="5" t="s">
        <v>8</v>
      </c>
      <c r="B36" s="15">
        <v>1373.73</v>
      </c>
    </row>
    <row r="37" spans="1:2" ht="31.5" x14ac:dyDescent="0.25">
      <c r="A37" s="3" t="s">
        <v>13</v>
      </c>
      <c r="B37" s="15">
        <v>25749.99</v>
      </c>
    </row>
    <row r="38" spans="1:2" x14ac:dyDescent="0.25">
      <c r="A38" s="3"/>
      <c r="B38" s="8"/>
    </row>
    <row r="39" spans="1:2" x14ac:dyDescent="0.25">
      <c r="A39" s="6" t="s">
        <v>48</v>
      </c>
      <c r="B39" s="12" t="s">
        <v>18</v>
      </c>
    </row>
    <row r="40" spans="1:2" ht="31.5" x14ac:dyDescent="0.25">
      <c r="A40" s="3" t="s">
        <v>7</v>
      </c>
      <c r="B40" s="8" t="s">
        <v>31</v>
      </c>
    </row>
    <row r="41" spans="1:2" ht="31.5" x14ac:dyDescent="0.25">
      <c r="A41" s="5" t="s">
        <v>8</v>
      </c>
      <c r="B41" s="8">
        <v>2461.6999999999998</v>
      </c>
    </row>
    <row r="42" spans="1:2" ht="31.5" x14ac:dyDescent="0.25">
      <c r="A42" s="3" t="s">
        <v>13</v>
      </c>
      <c r="B42" s="8">
        <v>35283.919999999998</v>
      </c>
    </row>
    <row r="43" spans="1:2" x14ac:dyDescent="0.25">
      <c r="A43" s="3"/>
      <c r="B43" s="8"/>
    </row>
    <row r="44" spans="1:2" x14ac:dyDescent="0.25">
      <c r="A44" s="6" t="s">
        <v>49</v>
      </c>
      <c r="B44" s="12" t="s">
        <v>18</v>
      </c>
    </row>
    <row r="45" spans="1:2" ht="31.5" x14ac:dyDescent="0.25">
      <c r="A45" s="3" t="s">
        <v>7</v>
      </c>
      <c r="B45" s="8">
        <v>448652.14</v>
      </c>
    </row>
    <row r="46" spans="1:2" ht="31.5" x14ac:dyDescent="0.25">
      <c r="A46" s="5" t="s">
        <v>8</v>
      </c>
      <c r="B46" s="8">
        <v>429363.46</v>
      </c>
    </row>
    <row r="47" spans="1:2" ht="31.5" x14ac:dyDescent="0.25">
      <c r="A47" s="3" t="s">
        <v>13</v>
      </c>
      <c r="B47" s="8">
        <v>172940.04</v>
      </c>
    </row>
    <row r="48" spans="1:2" x14ac:dyDescent="0.25">
      <c r="A48" s="3"/>
      <c r="B48" s="8"/>
    </row>
    <row r="49" spans="1:2" x14ac:dyDescent="0.25">
      <c r="A49" s="6" t="s">
        <v>50</v>
      </c>
      <c r="B49" s="12" t="s">
        <v>18</v>
      </c>
    </row>
    <row r="50" spans="1:2" ht="37.5" customHeight="1" x14ac:dyDescent="0.25">
      <c r="A50" s="3" t="s">
        <v>7</v>
      </c>
      <c r="B50" s="8" t="s">
        <v>31</v>
      </c>
    </row>
    <row r="51" spans="1:2" ht="31.5" x14ac:dyDescent="0.25">
      <c r="A51" s="5" t="s">
        <v>8</v>
      </c>
      <c r="B51" s="8" t="s">
        <v>45</v>
      </c>
    </row>
    <row r="52" spans="1:2" ht="31.5" x14ac:dyDescent="0.25">
      <c r="A52" s="3" t="s">
        <v>13</v>
      </c>
      <c r="B52" s="8" t="s">
        <v>45</v>
      </c>
    </row>
    <row r="54" spans="1:2" ht="42.75" customHeight="1" x14ac:dyDescent="0.25">
      <c r="A54" s="16" t="s">
        <v>14</v>
      </c>
      <c r="B54" s="16"/>
    </row>
    <row r="55" spans="1:2" ht="47.25" x14ac:dyDescent="0.25">
      <c r="A55" s="3" t="s">
        <v>16</v>
      </c>
      <c r="B55" s="10" t="s">
        <v>17</v>
      </c>
    </row>
    <row r="56" spans="1:2" ht="31.5" x14ac:dyDescent="0.25">
      <c r="A56" s="3" t="s">
        <v>15</v>
      </c>
      <c r="B56" s="8">
        <v>330319.86</v>
      </c>
    </row>
    <row r="57" spans="1:2" ht="37.5" customHeight="1" x14ac:dyDescent="0.25">
      <c r="A57" s="3" t="s">
        <v>52</v>
      </c>
      <c r="B57" s="8">
        <v>190356</v>
      </c>
    </row>
    <row r="58" spans="1:2" ht="31.5" x14ac:dyDescent="0.25">
      <c r="A58" s="3" t="s">
        <v>24</v>
      </c>
      <c r="B58" s="8">
        <v>118010.04</v>
      </c>
    </row>
    <row r="59" spans="1:2" x14ac:dyDescent="0.25">
      <c r="A59" s="3" t="s">
        <v>23</v>
      </c>
      <c r="B59" s="8">
        <v>128836.64</v>
      </c>
    </row>
    <row r="60" spans="1:2" ht="31.5" x14ac:dyDescent="0.25">
      <c r="A60" s="3" t="s">
        <v>20</v>
      </c>
      <c r="B60" s="8">
        <v>107365.32</v>
      </c>
    </row>
    <row r="61" spans="1:2" ht="31.5" x14ac:dyDescent="0.25">
      <c r="A61" s="3" t="s">
        <v>22</v>
      </c>
      <c r="B61" s="8">
        <v>6521.27</v>
      </c>
    </row>
    <row r="62" spans="1:2" ht="31.5" x14ac:dyDescent="0.25">
      <c r="A62" s="3" t="s">
        <v>21</v>
      </c>
      <c r="B62" s="8">
        <v>1431.59</v>
      </c>
    </row>
    <row r="63" spans="1:2" ht="31.5" x14ac:dyDescent="0.25">
      <c r="A63" s="3" t="s">
        <v>43</v>
      </c>
      <c r="B63" s="8">
        <v>1749.55</v>
      </c>
    </row>
    <row r="64" spans="1:2" ht="31.5" customHeight="1" x14ac:dyDescent="0.25">
      <c r="A64" s="3" t="s">
        <v>27</v>
      </c>
      <c r="B64" s="8">
        <v>6815.83</v>
      </c>
    </row>
    <row r="65" spans="1:5" ht="47.25" x14ac:dyDescent="0.25">
      <c r="A65" s="3" t="s">
        <v>25</v>
      </c>
      <c r="B65" s="8">
        <v>31895.68</v>
      </c>
    </row>
    <row r="66" spans="1:5" ht="47.25" x14ac:dyDescent="0.25">
      <c r="A66" s="3" t="s">
        <v>26</v>
      </c>
      <c r="B66" s="8">
        <v>166605.54999999999</v>
      </c>
      <c r="C66" s="7"/>
    </row>
    <row r="67" spans="1:5" ht="31.5" x14ac:dyDescent="0.25">
      <c r="A67" s="3" t="s">
        <v>19</v>
      </c>
      <c r="B67" s="8">
        <v>1037.6500000000001</v>
      </c>
    </row>
    <row r="68" spans="1:5" x14ac:dyDescent="0.25">
      <c r="A68" s="3" t="s">
        <v>32</v>
      </c>
      <c r="B68" s="8">
        <v>8980.7000000000007</v>
      </c>
    </row>
    <row r="69" spans="1:5" x14ac:dyDescent="0.25">
      <c r="A69" s="4" t="s">
        <v>53</v>
      </c>
      <c r="B69" s="8">
        <f>SUM(B56:B68)</f>
        <v>1099925.68</v>
      </c>
      <c r="C69" s="7"/>
      <c r="E69" s="7"/>
    </row>
    <row r="70" spans="1:5" x14ac:dyDescent="0.25">
      <c r="B70" s="13"/>
    </row>
    <row r="71" spans="1:5" ht="42" customHeight="1" x14ac:dyDescent="0.25">
      <c r="A71" s="16" t="s">
        <v>33</v>
      </c>
      <c r="B71" s="16"/>
    </row>
    <row r="72" spans="1:5" ht="47.25" x14ac:dyDescent="0.25">
      <c r="A72" s="3" t="s">
        <v>34</v>
      </c>
      <c r="B72" s="10" t="s">
        <v>35</v>
      </c>
    </row>
    <row r="73" spans="1:5" ht="20.25" customHeight="1" x14ac:dyDescent="0.25">
      <c r="A73" s="3" t="s">
        <v>36</v>
      </c>
      <c r="B73" s="8" t="s">
        <v>31</v>
      </c>
    </row>
    <row r="74" spans="1:5" ht="20.25" customHeight="1" x14ac:dyDescent="0.25">
      <c r="A74" s="3" t="s">
        <v>37</v>
      </c>
      <c r="B74" s="8" t="s">
        <v>31</v>
      </c>
    </row>
    <row r="75" spans="1:5" ht="20.25" customHeight="1" x14ac:dyDescent="0.25">
      <c r="A75" s="3" t="s">
        <v>38</v>
      </c>
      <c r="B75" s="8" t="s">
        <v>31</v>
      </c>
    </row>
    <row r="76" spans="1:5" ht="20.25" customHeight="1" x14ac:dyDescent="0.25">
      <c r="A76" s="3" t="s">
        <v>39</v>
      </c>
      <c r="B76" s="8" t="s">
        <v>31</v>
      </c>
    </row>
    <row r="77" spans="1:5" ht="20.25" customHeight="1" x14ac:dyDescent="0.25">
      <c r="A77" s="3" t="s">
        <v>40</v>
      </c>
      <c r="B77" s="8" t="s">
        <v>31</v>
      </c>
    </row>
    <row r="78" spans="1:5" ht="20.25" customHeight="1" x14ac:dyDescent="0.25">
      <c r="A78" s="3" t="s">
        <v>41</v>
      </c>
      <c r="B78" s="8" t="s">
        <v>31</v>
      </c>
    </row>
  </sheetData>
  <mergeCells count="11">
    <mergeCell ref="A71:B71"/>
    <mergeCell ref="A10:B10"/>
    <mergeCell ref="A1:B1"/>
    <mergeCell ref="A2:B2"/>
    <mergeCell ref="A54:B54"/>
    <mergeCell ref="A34:A35"/>
    <mergeCell ref="A28:A29"/>
    <mergeCell ref="B34:B35"/>
    <mergeCell ref="A22:A23"/>
    <mergeCell ref="B22:B23"/>
    <mergeCell ref="B28:B29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2024-03-27T08:26:34Z</cp:lastPrinted>
  <dcterms:created xsi:type="dcterms:W3CDTF">2020-01-17T08:27:27Z</dcterms:created>
  <dcterms:modified xsi:type="dcterms:W3CDTF">2025-03-26T06:49:23Z</dcterms:modified>
</cp:coreProperties>
</file>